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C:\Users\ivonne.carreon\Desktop\Formatos SIF CPA\1_Formatos CPA - Municipios SCG\"/>
    </mc:Choice>
  </mc:AlternateContent>
  <xr:revisionPtr revIDLastSave="109" documentId="13_ncr:1_{0FA48FF4-6F70-423B-9600-8A0369CB781D}" xr6:coauthVersionLast="47" xr6:coauthVersionMax="47" xr10:uidLastSave="{C4B1BD4A-75D7-4D8B-86D5-F75A4D4D17FC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28680" yWindow="-120" windowWidth="21840" windowHeight="1302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66" i="1"/>
  <c r="H67" i="1"/>
  <c r="H68" i="1"/>
  <c r="H69" i="1"/>
  <c r="H70" i="1"/>
  <c r="H71" i="1"/>
  <c r="H72" i="1"/>
  <c r="H65" i="1"/>
  <c r="H63" i="1"/>
  <c r="H62" i="1"/>
  <c r="H61" i="1"/>
  <c r="H53" i="1"/>
  <c r="H54" i="1"/>
  <c r="H55" i="1"/>
  <c r="H57" i="1"/>
  <c r="H42" i="1"/>
  <c r="H44" i="1"/>
  <c r="H46" i="1"/>
  <c r="H47" i="1"/>
  <c r="H48" i="1"/>
  <c r="H49" i="1"/>
  <c r="H41" i="1"/>
  <c r="H23" i="1"/>
  <c r="H25" i="1"/>
  <c r="H28" i="1"/>
  <c r="H18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H74" i="1" s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E54" i="1"/>
  <c r="E55" i="1"/>
  <c r="E56" i="1"/>
  <c r="H56" i="1" s="1"/>
  <c r="E57" i="1"/>
  <c r="E58" i="1"/>
  <c r="H58" i="1" s="1"/>
  <c r="E59" i="1"/>
  <c r="H59" i="1" s="1"/>
  <c r="E51" i="1"/>
  <c r="H51" i="1" s="1"/>
  <c r="E42" i="1"/>
  <c r="E43" i="1"/>
  <c r="H43" i="1" s="1"/>
  <c r="E44" i="1"/>
  <c r="E45" i="1"/>
  <c r="H45" i="1" s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E24" i="1"/>
  <c r="H24" i="1" s="1"/>
  <c r="E25" i="1"/>
  <c r="E26" i="1"/>
  <c r="H26" i="1" s="1"/>
  <c r="E27" i="1"/>
  <c r="H27" i="1" s="1"/>
  <c r="E28" i="1"/>
  <c r="E21" i="1"/>
  <c r="H21" i="1" s="1"/>
  <c r="E14" i="1"/>
  <c r="H14" i="1" s="1"/>
  <c r="E15" i="1"/>
  <c r="H15" i="1" s="1"/>
  <c r="E16" i="1"/>
  <c r="H16" i="1" s="1"/>
  <c r="E17" i="1"/>
  <c r="H17" i="1" s="1"/>
  <c r="E18" i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D160" i="1" s="1"/>
  <c r="C12" i="1"/>
  <c r="G10" i="1"/>
  <c r="G160" i="1" s="1"/>
  <c r="F10" i="1"/>
  <c r="C10" i="1"/>
  <c r="C160" i="1" s="1"/>
  <c r="H10" i="1" l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<sst xmlns="http://schemas.openxmlformats.org/spreadsheetml/2006/main" count="164" uniqueCount="91">
  <si>
    <t>ASEC_EAEPEDCOG_2doTRIM_T0</t>
  </si>
  <si>
    <t>Fideicomiso Estatal para el Fomento de las Actividades Productivas en el Estado de Chihuahua</t>
  </si>
  <si>
    <t>Estado Analítico del Ejercicio del Presupuesto de Egresos Detallado - LDF</t>
  </si>
  <si>
    <t xml:space="preserve">Clasificación por Objeto del Gasto (Capítulo y Concepto) </t>
  </si>
  <si>
    <t>Del 01 de enero al 31 de diciembre de 2024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</si>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</sst>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58" zoomScale="90" zoomScaleNormal="90" workbookViewId="0">
      <selection activeCell="H165" sqref="H165"/>
    </sheetView>
  </sheetViews>
  <sheetFormatPr defaultColWidth="11.42578125" defaultRowHeight="1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>
      <c r="I1" s="2" t="s">
        <v>0</v>
      </c>
    </row>
    <row r="2" spans="2:9" ht="15" customHeight="1">
      <c r="B2" s="39" t="s">
        <v>1</v>
      </c>
      <c r="C2" s="40"/>
      <c r="D2" s="40"/>
      <c r="E2" s="40"/>
      <c r="F2" s="40"/>
      <c r="G2" s="40"/>
      <c r="H2" s="41"/>
    </row>
    <row r="3" spans="2:9">
      <c r="B3" s="42" t="s">
        <v>2</v>
      </c>
      <c r="C3" s="43"/>
      <c r="D3" s="43"/>
      <c r="E3" s="43"/>
      <c r="F3" s="43"/>
      <c r="G3" s="43"/>
      <c r="H3" s="44"/>
    </row>
    <row r="4" spans="2:9">
      <c r="B4" s="42" t="s">
        <v>3</v>
      </c>
      <c r="C4" s="43"/>
      <c r="D4" s="43"/>
      <c r="E4" s="43"/>
      <c r="F4" s="43"/>
      <c r="G4" s="43"/>
      <c r="H4" s="44"/>
    </row>
    <row r="5" spans="2:9">
      <c r="B5" s="45" t="s">
        <v>4</v>
      </c>
      <c r="C5" s="46"/>
      <c r="D5" s="46"/>
      <c r="E5" s="46"/>
      <c r="F5" s="46"/>
      <c r="G5" s="46"/>
      <c r="H5" s="47"/>
    </row>
    <row r="6" spans="2:9" ht="15.75" customHeight="1" thickBot="1">
      <c r="B6" s="48" t="s">
        <v>5</v>
      </c>
      <c r="C6" s="49"/>
      <c r="D6" s="49"/>
      <c r="E6" s="49"/>
      <c r="F6" s="49"/>
      <c r="G6" s="49"/>
      <c r="H6" s="50"/>
    </row>
    <row r="7" spans="2:9" ht="24.75" customHeight="1" thickBot="1">
      <c r="B7" s="32" t="s">
        <v>6</v>
      </c>
      <c r="C7" s="34" t="s">
        <v>7</v>
      </c>
      <c r="D7" s="35"/>
      <c r="E7" s="35"/>
      <c r="F7" s="35"/>
      <c r="G7" s="36"/>
      <c r="H7" s="37" t="s">
        <v>8</v>
      </c>
    </row>
    <row r="8" spans="2:9" ht="23.45" thickBot="1">
      <c r="B8" s="33"/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8"/>
    </row>
    <row r="9" spans="2:9">
      <c r="B9" s="4"/>
      <c r="C9" s="5"/>
      <c r="D9" s="5"/>
      <c r="E9" s="5"/>
      <c r="F9" s="5"/>
      <c r="G9" s="5"/>
      <c r="H9" s="29"/>
    </row>
    <row r="10" spans="2:9">
      <c r="B10" s="6" t="s">
        <v>14</v>
      </c>
      <c r="C10" s="7">
        <f>SUM(C12,C20,C30,C40,C50,C60,C64,C73,C77)</f>
        <v>32418574.110000003</v>
      </c>
      <c r="D10" s="8">
        <f>SUM(D12,D20,D30,D40,D50,D60,D64,D73,D77)</f>
        <v>49086341.950000003</v>
      </c>
      <c r="E10" s="24">
        <f t="shared" ref="E10:H10" si="0">SUM(E12,E20,E30,E40,E50,E60,E64,E73,E77)</f>
        <v>81504916.060000002</v>
      </c>
      <c r="F10" s="8">
        <f t="shared" si="0"/>
        <v>74383685.610000014</v>
      </c>
      <c r="G10" s="8">
        <f t="shared" si="0"/>
        <v>63807711.74000001</v>
      </c>
      <c r="H10" s="24">
        <f t="shared" si="0"/>
        <v>7121230.4499999993</v>
      </c>
    </row>
    <row r="11" spans="2:9">
      <c r="B11" s="6"/>
      <c r="C11" s="7"/>
      <c r="D11" s="8"/>
      <c r="E11" s="24"/>
      <c r="F11" s="8"/>
      <c r="G11" s="8"/>
      <c r="H11" s="24"/>
    </row>
    <row r="12" spans="2:9" s="9" customFormat="1" ht="14.1" customHeight="1">
      <c r="B12" s="6" t="s">
        <v>15</v>
      </c>
      <c r="C12" s="7">
        <f>SUM(C13:C19)</f>
        <v>18714454.110000003</v>
      </c>
      <c r="D12" s="7">
        <f>SUM(D13:D19)</f>
        <v>1014874.77</v>
      </c>
      <c r="E12" s="25">
        <f t="shared" ref="E12:H12" si="1">SUM(E13:E19)</f>
        <v>19729328.880000003</v>
      </c>
      <c r="F12" s="7">
        <f t="shared" si="1"/>
        <v>16311076.830000002</v>
      </c>
      <c r="G12" s="7">
        <f t="shared" si="1"/>
        <v>14915524.760000002</v>
      </c>
      <c r="H12" s="25">
        <f t="shared" si="1"/>
        <v>3418252.0499999993</v>
      </c>
    </row>
    <row r="13" spans="2:9" ht="23.1">
      <c r="B13" s="10" t="s">
        <v>16</v>
      </c>
      <c r="C13" s="22">
        <v>6740608.2400000002</v>
      </c>
      <c r="D13" s="22">
        <v>0</v>
      </c>
      <c r="E13" s="26">
        <f>SUM(C13:D13)</f>
        <v>6740608.2400000002</v>
      </c>
      <c r="F13" s="23">
        <v>5440912.4800000004</v>
      </c>
      <c r="G13" s="23">
        <v>5440912.4800000004</v>
      </c>
      <c r="H13" s="30">
        <f>SUM(E13-F13)</f>
        <v>1299695.7599999998</v>
      </c>
    </row>
    <row r="14" spans="2:9" ht="23.1" customHeight="1">
      <c r="B14" s="10" t="s">
        <v>17</v>
      </c>
      <c r="C14" s="22">
        <v>100000</v>
      </c>
      <c r="D14" s="22">
        <v>0</v>
      </c>
      <c r="E14" s="26">
        <f t="shared" ref="E14:E79" si="2">SUM(C14:D14)</f>
        <v>100000</v>
      </c>
      <c r="F14" s="23">
        <v>87905.85</v>
      </c>
      <c r="G14" s="23">
        <v>87905.85</v>
      </c>
      <c r="H14" s="30">
        <f t="shared" ref="H14:H79" si="3">SUM(E14-F14)</f>
        <v>12094.149999999994</v>
      </c>
    </row>
    <row r="15" spans="2:9">
      <c r="B15" s="10" t="s">
        <v>18</v>
      </c>
      <c r="C15" s="22">
        <v>8195339.1299999999</v>
      </c>
      <c r="D15" s="22">
        <v>0</v>
      </c>
      <c r="E15" s="26">
        <f t="shared" si="2"/>
        <v>8195339.1299999999</v>
      </c>
      <c r="F15" s="23">
        <v>6739873.8600000003</v>
      </c>
      <c r="G15" s="23">
        <v>6739873.8600000003</v>
      </c>
      <c r="H15" s="30">
        <f t="shared" si="3"/>
        <v>1455465.2699999996</v>
      </c>
    </row>
    <row r="16" spans="2:9">
      <c r="B16" s="10" t="s">
        <v>19</v>
      </c>
      <c r="C16" s="22">
        <v>2611594.64</v>
      </c>
      <c r="D16" s="22">
        <v>-93125.23</v>
      </c>
      <c r="E16" s="26">
        <f t="shared" si="2"/>
        <v>2518469.41</v>
      </c>
      <c r="F16" s="23">
        <v>2192557.62</v>
      </c>
      <c r="G16" s="23">
        <v>2060925.55</v>
      </c>
      <c r="H16" s="30">
        <f t="shared" si="3"/>
        <v>325911.79000000004</v>
      </c>
    </row>
    <row r="17" spans="2:8">
      <c r="B17" s="10" t="s">
        <v>20</v>
      </c>
      <c r="C17" s="22">
        <v>1066912.1000000001</v>
      </c>
      <c r="D17" s="22">
        <v>1108000</v>
      </c>
      <c r="E17" s="26">
        <f t="shared" si="2"/>
        <v>2174912.1</v>
      </c>
      <c r="F17" s="23">
        <v>1849827.02</v>
      </c>
      <c r="G17" s="23">
        <v>585907.02</v>
      </c>
      <c r="H17" s="30">
        <f t="shared" si="3"/>
        <v>325085.08000000007</v>
      </c>
    </row>
    <row r="18" spans="2:8">
      <c r="B18" s="10" t="s">
        <v>21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>
      <c r="B19" s="10" t="s">
        <v>22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3.1">
      <c r="B20" s="12" t="s">
        <v>23</v>
      </c>
      <c r="C20" s="7">
        <f>SUM(C21:C29)</f>
        <v>1069000</v>
      </c>
      <c r="D20" s="7">
        <f t="shared" ref="D20:H20" si="4">SUM(D21:D29)</f>
        <v>-21614</v>
      </c>
      <c r="E20" s="25">
        <f t="shared" si="4"/>
        <v>1047386</v>
      </c>
      <c r="F20" s="7">
        <f t="shared" si="4"/>
        <v>385833.82999999996</v>
      </c>
      <c r="G20" s="7">
        <f t="shared" si="4"/>
        <v>385832.83999999997</v>
      </c>
      <c r="H20" s="25">
        <f t="shared" si="4"/>
        <v>661552.16999999993</v>
      </c>
    </row>
    <row r="21" spans="2:8" ht="23.1">
      <c r="B21" s="10" t="s">
        <v>24</v>
      </c>
      <c r="C21" s="22">
        <v>200000</v>
      </c>
      <c r="D21" s="22">
        <v>-70614</v>
      </c>
      <c r="E21" s="26">
        <f t="shared" si="2"/>
        <v>129386</v>
      </c>
      <c r="F21" s="23">
        <v>48094.080000000002</v>
      </c>
      <c r="G21" s="23">
        <v>48094.080000000002</v>
      </c>
      <c r="H21" s="30">
        <f t="shared" si="3"/>
        <v>81291.92</v>
      </c>
    </row>
    <row r="22" spans="2:8">
      <c r="B22" s="10" t="s">
        <v>25</v>
      </c>
      <c r="C22" s="22">
        <v>30000</v>
      </c>
      <c r="D22" s="22">
        <v>0</v>
      </c>
      <c r="E22" s="26">
        <f t="shared" si="2"/>
        <v>30000</v>
      </c>
      <c r="F22" s="23">
        <v>29346.99</v>
      </c>
      <c r="G22" s="23">
        <v>29346</v>
      </c>
      <c r="H22" s="30">
        <f t="shared" si="3"/>
        <v>653.0099999999984</v>
      </c>
    </row>
    <row r="23" spans="2:8" ht="23.1">
      <c r="B23" s="10" t="s">
        <v>26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3.1">
      <c r="B24" s="10" t="s">
        <v>27</v>
      </c>
      <c r="C24" s="22">
        <v>24000</v>
      </c>
      <c r="D24" s="22">
        <v>0</v>
      </c>
      <c r="E24" s="26">
        <f t="shared" si="2"/>
        <v>24000</v>
      </c>
      <c r="F24" s="23">
        <v>1581.83</v>
      </c>
      <c r="G24" s="23">
        <v>1581.83</v>
      </c>
      <c r="H24" s="30">
        <f t="shared" si="3"/>
        <v>22418.17</v>
      </c>
    </row>
    <row r="25" spans="2:8" ht="23.45" customHeight="1">
      <c r="B25" s="10" t="s">
        <v>28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>
      <c r="B26" s="10" t="s">
        <v>29</v>
      </c>
      <c r="C26" s="22">
        <v>760000</v>
      </c>
      <c r="D26" s="22">
        <v>20000</v>
      </c>
      <c r="E26" s="26">
        <f t="shared" si="2"/>
        <v>780000</v>
      </c>
      <c r="F26" s="23">
        <v>264798.73</v>
      </c>
      <c r="G26" s="23">
        <v>264798.73</v>
      </c>
      <c r="H26" s="30">
        <f t="shared" si="3"/>
        <v>515201.27</v>
      </c>
    </row>
    <row r="27" spans="2:8" ht="23.1">
      <c r="B27" s="10" t="s">
        <v>30</v>
      </c>
      <c r="C27" s="22">
        <v>0</v>
      </c>
      <c r="D27" s="22">
        <v>9000</v>
      </c>
      <c r="E27" s="26">
        <f t="shared" si="2"/>
        <v>9000</v>
      </c>
      <c r="F27" s="23">
        <v>8895.0400000000009</v>
      </c>
      <c r="G27" s="23">
        <v>8895.0400000000009</v>
      </c>
      <c r="H27" s="30">
        <f t="shared" si="3"/>
        <v>104.95999999999913</v>
      </c>
    </row>
    <row r="28" spans="2:8" ht="12" customHeight="1">
      <c r="B28" s="10" t="s">
        <v>31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>
      <c r="B29" s="10" t="s">
        <v>32</v>
      </c>
      <c r="C29" s="22">
        <v>55000</v>
      </c>
      <c r="D29" s="22">
        <v>20000</v>
      </c>
      <c r="E29" s="26">
        <f t="shared" si="2"/>
        <v>75000</v>
      </c>
      <c r="F29" s="23">
        <v>33117.160000000003</v>
      </c>
      <c r="G29" s="23">
        <v>33117.160000000003</v>
      </c>
      <c r="H29" s="30">
        <f t="shared" si="3"/>
        <v>41882.839999999997</v>
      </c>
    </row>
    <row r="30" spans="2:8" s="9" customFormat="1" ht="23.1">
      <c r="B30" s="12" t="s">
        <v>33</v>
      </c>
      <c r="C30" s="7">
        <f>SUM(C31:C39)</f>
        <v>11289120</v>
      </c>
      <c r="D30" s="7">
        <f t="shared" ref="D30:H30" si="5">SUM(D31:D39)</f>
        <v>912439.83000000007</v>
      </c>
      <c r="E30" s="25">
        <f t="shared" si="5"/>
        <v>12201559.83</v>
      </c>
      <c r="F30" s="7">
        <f t="shared" si="5"/>
        <v>9563664.4299999997</v>
      </c>
      <c r="G30" s="7">
        <f t="shared" si="5"/>
        <v>9537440.8200000003</v>
      </c>
      <c r="H30" s="25">
        <f t="shared" si="5"/>
        <v>2637895.4000000004</v>
      </c>
    </row>
    <row r="31" spans="2:8">
      <c r="B31" s="10" t="s">
        <v>34</v>
      </c>
      <c r="C31" s="22">
        <v>273000</v>
      </c>
      <c r="D31" s="22">
        <v>5000</v>
      </c>
      <c r="E31" s="26">
        <f t="shared" si="2"/>
        <v>278000</v>
      </c>
      <c r="F31" s="23">
        <v>185675.32</v>
      </c>
      <c r="G31" s="23">
        <v>185675.32</v>
      </c>
      <c r="H31" s="30">
        <f t="shared" si="3"/>
        <v>92324.68</v>
      </c>
    </row>
    <row r="32" spans="2:8">
      <c r="B32" s="10" t="s">
        <v>35</v>
      </c>
      <c r="C32" s="22">
        <v>980200</v>
      </c>
      <c r="D32" s="22">
        <v>55214</v>
      </c>
      <c r="E32" s="26">
        <f t="shared" si="2"/>
        <v>1035414</v>
      </c>
      <c r="F32" s="23">
        <v>1013980.1</v>
      </c>
      <c r="G32" s="23">
        <v>1013980.1</v>
      </c>
      <c r="H32" s="30">
        <f t="shared" si="3"/>
        <v>21433.900000000023</v>
      </c>
    </row>
    <row r="33" spans="2:8" ht="23.1">
      <c r="B33" s="10" t="s">
        <v>36</v>
      </c>
      <c r="C33" s="22">
        <v>7233076.7999999998</v>
      </c>
      <c r="D33" s="22">
        <v>-790365.6</v>
      </c>
      <c r="E33" s="26">
        <f t="shared" si="2"/>
        <v>6442711.2000000002</v>
      </c>
      <c r="F33" s="23">
        <v>5232230.55</v>
      </c>
      <c r="G33" s="23">
        <v>5206006.9400000004</v>
      </c>
      <c r="H33" s="30">
        <f t="shared" si="3"/>
        <v>1210480.6500000004</v>
      </c>
    </row>
    <row r="34" spans="2:8" ht="24.6" customHeight="1">
      <c r="B34" s="10" t="s">
        <v>37</v>
      </c>
      <c r="C34" s="22">
        <v>137000</v>
      </c>
      <c r="D34" s="22">
        <v>76700.600000000006</v>
      </c>
      <c r="E34" s="26">
        <f t="shared" si="2"/>
        <v>213700.6</v>
      </c>
      <c r="F34" s="23">
        <v>153118.37</v>
      </c>
      <c r="G34" s="23">
        <v>153118.37</v>
      </c>
      <c r="H34" s="30">
        <f t="shared" si="3"/>
        <v>60582.23000000001</v>
      </c>
    </row>
    <row r="35" spans="2:8" ht="23.1">
      <c r="B35" s="10" t="s">
        <v>38</v>
      </c>
      <c r="C35" s="22">
        <v>95000</v>
      </c>
      <c r="D35" s="22">
        <v>107000</v>
      </c>
      <c r="E35" s="26">
        <f t="shared" si="2"/>
        <v>202000</v>
      </c>
      <c r="F35" s="23">
        <v>149156.96</v>
      </c>
      <c r="G35" s="23">
        <v>149156.96</v>
      </c>
      <c r="H35" s="30">
        <f t="shared" si="3"/>
        <v>52843.040000000008</v>
      </c>
    </row>
    <row r="36" spans="2:8">
      <c r="B36" s="10" t="s">
        <v>39</v>
      </c>
      <c r="C36" s="22">
        <v>525000</v>
      </c>
      <c r="D36" s="22">
        <v>-188000</v>
      </c>
      <c r="E36" s="26">
        <f t="shared" si="2"/>
        <v>337000</v>
      </c>
      <c r="F36" s="23">
        <v>265255.8</v>
      </c>
      <c r="G36" s="23">
        <v>265255.8</v>
      </c>
      <c r="H36" s="30">
        <f t="shared" si="3"/>
        <v>71744.200000000012</v>
      </c>
    </row>
    <row r="37" spans="2:8">
      <c r="B37" s="10" t="s">
        <v>40</v>
      </c>
      <c r="C37" s="22">
        <v>1357843.2</v>
      </c>
      <c r="D37" s="22">
        <v>-74000</v>
      </c>
      <c r="E37" s="26">
        <f t="shared" si="2"/>
        <v>1283843.2</v>
      </c>
      <c r="F37" s="23">
        <v>503319.02</v>
      </c>
      <c r="G37" s="23">
        <v>503319.02</v>
      </c>
      <c r="H37" s="30">
        <f t="shared" si="3"/>
        <v>780524.17999999993</v>
      </c>
    </row>
    <row r="38" spans="2:8">
      <c r="B38" s="10" t="s">
        <v>41</v>
      </c>
      <c r="C38" s="22">
        <v>168000</v>
      </c>
      <c r="D38" s="22">
        <v>320890.83</v>
      </c>
      <c r="E38" s="26">
        <f t="shared" si="2"/>
        <v>488890.83</v>
      </c>
      <c r="F38" s="23">
        <v>187581.08</v>
      </c>
      <c r="G38" s="23">
        <v>187581.08</v>
      </c>
      <c r="H38" s="30">
        <f t="shared" si="3"/>
        <v>301309.75</v>
      </c>
    </row>
    <row r="39" spans="2:8">
      <c r="B39" s="10" t="s">
        <v>42</v>
      </c>
      <c r="C39" s="22">
        <v>520000</v>
      </c>
      <c r="D39" s="22">
        <v>1400000</v>
      </c>
      <c r="E39" s="26">
        <f t="shared" si="2"/>
        <v>1920000</v>
      </c>
      <c r="F39" s="23">
        <v>1873347.23</v>
      </c>
      <c r="G39" s="23">
        <v>1873347.23</v>
      </c>
      <c r="H39" s="30">
        <f t="shared" si="3"/>
        <v>46652.770000000019</v>
      </c>
    </row>
    <row r="40" spans="2:8" s="9" customFormat="1" ht="25.5" customHeight="1">
      <c r="B40" s="12" t="s">
        <v>43</v>
      </c>
      <c r="C40" s="7">
        <f>SUM(C41:C49)</f>
        <v>398000</v>
      </c>
      <c r="D40" s="7">
        <f t="shared" ref="D40:H40" si="6">SUM(D41:D49)</f>
        <v>9034490.5800000001</v>
      </c>
      <c r="E40" s="25">
        <f t="shared" si="6"/>
        <v>9432490.5800000001</v>
      </c>
      <c r="F40" s="7">
        <f t="shared" si="6"/>
        <v>9254040.4900000002</v>
      </c>
      <c r="G40" s="7">
        <f t="shared" si="6"/>
        <v>9253837.7400000002</v>
      </c>
      <c r="H40" s="25">
        <f t="shared" si="6"/>
        <v>178450.09</v>
      </c>
    </row>
    <row r="41" spans="2:8" ht="23.1">
      <c r="B41" s="10" t="s">
        <v>44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>
      <c r="B42" s="10" t="s">
        <v>45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>
      <c r="B43" s="10" t="s">
        <v>46</v>
      </c>
      <c r="C43" s="22">
        <v>48000</v>
      </c>
      <c r="D43" s="22">
        <v>9104490.5800000001</v>
      </c>
      <c r="E43" s="26">
        <f t="shared" si="2"/>
        <v>9152490.5800000001</v>
      </c>
      <c r="F43" s="23">
        <v>9111990.5800000001</v>
      </c>
      <c r="G43" s="23">
        <v>9111990.5800000001</v>
      </c>
      <c r="H43" s="30">
        <f t="shared" si="3"/>
        <v>40500</v>
      </c>
    </row>
    <row r="44" spans="2:8">
      <c r="B44" s="10" t="s">
        <v>47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>
      <c r="B45" s="10" t="s">
        <v>48</v>
      </c>
      <c r="C45" s="22">
        <v>350000</v>
      </c>
      <c r="D45" s="22">
        <v>-70000</v>
      </c>
      <c r="E45" s="26">
        <f t="shared" si="2"/>
        <v>280000</v>
      </c>
      <c r="F45" s="23">
        <v>142049.91</v>
      </c>
      <c r="G45" s="23">
        <v>141847.16</v>
      </c>
      <c r="H45" s="30">
        <f t="shared" si="3"/>
        <v>137950.09</v>
      </c>
    </row>
    <row r="46" spans="2:8" ht="23.1">
      <c r="B46" s="10" t="s">
        <v>49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>
      <c r="B47" s="10" t="s">
        <v>50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>
      <c r="B48" s="10" t="s">
        <v>51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>
      <c r="B49" s="10" t="s">
        <v>52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>
      <c r="B50" s="12" t="s">
        <v>53</v>
      </c>
      <c r="C50" s="7">
        <f>SUM(C51:C59)</f>
        <v>864000</v>
      </c>
      <c r="D50" s="7">
        <f t="shared" ref="D50:H50" si="7">SUM(D51:D59)</f>
        <v>201000</v>
      </c>
      <c r="E50" s="25">
        <f t="shared" si="7"/>
        <v>1065000</v>
      </c>
      <c r="F50" s="7">
        <f t="shared" si="7"/>
        <v>839919.26</v>
      </c>
      <c r="G50" s="7">
        <f t="shared" si="7"/>
        <v>746149.24</v>
      </c>
      <c r="H50" s="25">
        <f t="shared" si="7"/>
        <v>225080.74</v>
      </c>
    </row>
    <row r="51" spans="2:8">
      <c r="B51" s="10" t="s">
        <v>54</v>
      </c>
      <c r="C51" s="22">
        <v>558000</v>
      </c>
      <c r="D51" s="22">
        <v>-156457.23000000001</v>
      </c>
      <c r="E51" s="26">
        <f t="shared" si="2"/>
        <v>401542.77</v>
      </c>
      <c r="F51" s="23">
        <v>275162.03000000003</v>
      </c>
      <c r="G51" s="23">
        <v>195162.01</v>
      </c>
      <c r="H51" s="30">
        <f t="shared" si="3"/>
        <v>126380.73999999999</v>
      </c>
    </row>
    <row r="52" spans="2:8">
      <c r="B52" s="10" t="s">
        <v>55</v>
      </c>
      <c r="C52" s="22">
        <v>0</v>
      </c>
      <c r="D52" s="22">
        <v>15000</v>
      </c>
      <c r="E52" s="26">
        <f t="shared" si="2"/>
        <v>15000</v>
      </c>
      <c r="F52" s="23">
        <v>5034.42</v>
      </c>
      <c r="G52" s="23">
        <v>5034.42</v>
      </c>
      <c r="H52" s="30">
        <f t="shared" si="3"/>
        <v>9965.58</v>
      </c>
    </row>
    <row r="53" spans="2:8">
      <c r="B53" s="10" t="s">
        <v>56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>
      <c r="B54" s="10" t="s">
        <v>57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>
      <c r="B55" s="10" t="s">
        <v>58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>
      <c r="B56" s="10" t="s">
        <v>59</v>
      </c>
      <c r="C56" s="22">
        <v>0</v>
      </c>
      <c r="D56" s="22">
        <v>9800</v>
      </c>
      <c r="E56" s="26">
        <f t="shared" si="2"/>
        <v>9800</v>
      </c>
      <c r="F56" s="23">
        <v>9799.73</v>
      </c>
      <c r="G56" s="23">
        <v>9799.73</v>
      </c>
      <c r="H56" s="30">
        <f t="shared" si="3"/>
        <v>0.27000000000043656</v>
      </c>
    </row>
    <row r="57" spans="2:8">
      <c r="B57" s="10" t="s">
        <v>60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>
      <c r="B58" s="10" t="s">
        <v>61</v>
      </c>
      <c r="C58" s="22">
        <v>300000</v>
      </c>
      <c r="D58" s="22">
        <v>-299800</v>
      </c>
      <c r="E58" s="26">
        <f t="shared" si="2"/>
        <v>200</v>
      </c>
      <c r="F58" s="23">
        <v>0</v>
      </c>
      <c r="G58" s="23">
        <v>0</v>
      </c>
      <c r="H58" s="30">
        <f t="shared" si="3"/>
        <v>200</v>
      </c>
    </row>
    <row r="59" spans="2:8">
      <c r="B59" s="10" t="s">
        <v>62</v>
      </c>
      <c r="C59" s="22">
        <v>6000</v>
      </c>
      <c r="D59" s="22">
        <v>632457.23</v>
      </c>
      <c r="E59" s="26">
        <f t="shared" si="2"/>
        <v>638457.23</v>
      </c>
      <c r="F59" s="23">
        <v>549923.07999999996</v>
      </c>
      <c r="G59" s="23">
        <v>536153.07999999996</v>
      </c>
      <c r="H59" s="30">
        <f t="shared" si="3"/>
        <v>88534.150000000023</v>
      </c>
    </row>
    <row r="60" spans="2:8" s="9" customFormat="1">
      <c r="B60" s="6" t="s">
        <v>63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>
      <c r="B61" s="10" t="s">
        <v>64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>
      <c r="B62" s="10" t="s">
        <v>65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>
      <c r="B63" s="10" t="s">
        <v>66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>
      <c r="B64" s="12" t="s">
        <v>67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3.1">
      <c r="B65" s="10" t="s">
        <v>68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>
      <c r="B66" s="10" t="s">
        <v>69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>
      <c r="B67" s="10" t="s">
        <v>70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>
      <c r="B68" s="10" t="s">
        <v>71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3.1">
      <c r="B69" s="10" t="s">
        <v>72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>
      <c r="B70" s="10" t="s">
        <v>73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>
      <c r="B71" s="10" t="s">
        <v>74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3.1">
      <c r="B72" s="10" t="s">
        <v>75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>
      <c r="B73" s="6" t="s">
        <v>76</v>
      </c>
      <c r="C73" s="7">
        <f>SUM(C74:C76)</f>
        <v>84000</v>
      </c>
      <c r="D73" s="7">
        <f t="shared" ref="D73:H73" si="10">SUM(D74:D76)</f>
        <v>37945150.770000003</v>
      </c>
      <c r="E73" s="25">
        <f t="shared" si="10"/>
        <v>38029150.770000003</v>
      </c>
      <c r="F73" s="7">
        <f t="shared" si="10"/>
        <v>38029150.770000003</v>
      </c>
      <c r="G73" s="7">
        <f t="shared" si="10"/>
        <v>28968926.34</v>
      </c>
      <c r="H73" s="25">
        <f t="shared" si="10"/>
        <v>0</v>
      </c>
    </row>
    <row r="74" spans="2:8">
      <c r="B74" s="13" t="s">
        <v>77</v>
      </c>
      <c r="C74" s="22">
        <v>84000</v>
      </c>
      <c r="D74" s="22">
        <v>37945150.770000003</v>
      </c>
      <c r="E74" s="26">
        <f t="shared" si="2"/>
        <v>38029150.770000003</v>
      </c>
      <c r="F74" s="23">
        <v>38029150.770000003</v>
      </c>
      <c r="G74" s="22">
        <v>28968926.34</v>
      </c>
      <c r="H74" s="30">
        <f t="shared" si="3"/>
        <v>0</v>
      </c>
    </row>
    <row r="75" spans="2:8">
      <c r="B75" s="13" t="s">
        <v>78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>
      <c r="B76" s="13" t="s">
        <v>79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>
      <c r="B77" s="6" t="s">
        <v>80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>
      <c r="B78" s="10" t="s">
        <v>81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>
      <c r="B79" s="10" t="s">
        <v>82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>
      <c r="B80" s="10" t="s">
        <v>83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>
      <c r="B81" s="10" t="s">
        <v>84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>
      <c r="B82" s="10" t="s">
        <v>85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>
      <c r="B83" s="10" t="s">
        <v>86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3.45" thickBot="1">
      <c r="B84" s="10" t="s">
        <v>87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>
      <c r="B85" s="14" t="s">
        <v>88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>
      <c r="B86" s="16" t="s">
        <v>15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3.1">
      <c r="B87" s="10" t="s">
        <v>16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>
      <c r="B88" s="10" t="s">
        <v>17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>
      <c r="B89" s="10" t="s">
        <v>18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>
      <c r="B90" s="10" t="s">
        <v>19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>
      <c r="B91" s="10" t="s">
        <v>20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>
      <c r="B92" s="10" t="s">
        <v>21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>
      <c r="B93" s="10" t="s">
        <v>22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3.1">
      <c r="B94" s="17" t="s">
        <v>23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3.1">
      <c r="B95" s="10" t="s">
        <v>24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>
      <c r="B96" s="10" t="s">
        <v>25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3.1">
      <c r="B97" s="10" t="s">
        <v>26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3.1">
      <c r="B98" s="10" t="s">
        <v>27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3.1">
      <c r="B99" s="10" t="s">
        <v>28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>
      <c r="B100" s="10" t="s">
        <v>29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3.1">
      <c r="B101" s="10" t="s">
        <v>30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>
      <c r="B102" s="10" t="s">
        <v>31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>
      <c r="B103" s="10" t="s">
        <v>32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3.1">
      <c r="B104" s="17" t="s">
        <v>33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>
      <c r="B105" s="10" t="s">
        <v>34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>
      <c r="B106" s="10" t="s">
        <v>35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3.1">
      <c r="B107" s="10" t="s">
        <v>36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>
      <c r="B108" s="10" t="s">
        <v>37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3.1">
      <c r="B109" s="10" t="s">
        <v>38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>
      <c r="B110" s="10" t="s">
        <v>39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>
      <c r="B111" s="10" t="s">
        <v>40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>
      <c r="B112" s="10" t="s">
        <v>41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>
      <c r="B113" s="10" t="s">
        <v>42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>
      <c r="B114" s="17" t="s">
        <v>43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3.1">
      <c r="B115" s="10" t="s">
        <v>44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>
      <c r="B116" s="10" t="s">
        <v>45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>
      <c r="B117" s="10" t="s">
        <v>46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>
      <c r="B118" s="10" t="s">
        <v>47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>
      <c r="B119" s="10" t="s">
        <v>48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3.1">
      <c r="B120" s="10" t="s">
        <v>49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>
      <c r="B121" s="10" t="s">
        <v>50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>
      <c r="B122" s="10" t="s">
        <v>51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>
      <c r="B123" s="10" t="s">
        <v>52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>
      <c r="B124" s="17" t="s">
        <v>53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>
      <c r="B125" s="10" t="s">
        <v>54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>
      <c r="B126" s="10" t="s">
        <v>55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>
      <c r="B127" s="10" t="s">
        <v>56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>
      <c r="B128" s="10" t="s">
        <v>57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>
      <c r="B129" s="10" t="s">
        <v>58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>
      <c r="B130" s="10" t="s">
        <v>59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>
      <c r="B131" s="10" t="s">
        <v>60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>
      <c r="B132" s="10" t="s">
        <v>61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>
      <c r="B133" s="10" t="s">
        <v>62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>
      <c r="B134" s="16" t="s">
        <v>63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>
      <c r="B135" s="10" t="s">
        <v>64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>
      <c r="B136" s="10" t="s">
        <v>65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>
      <c r="B137" s="10" t="s">
        <v>66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>
      <c r="B138" s="17" t="s">
        <v>67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3.1">
      <c r="B139" s="10" t="s">
        <v>68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>
      <c r="B140" s="10" t="s">
        <v>69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>
      <c r="B141" s="10" t="s">
        <v>70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>
      <c r="B142" s="10" t="s">
        <v>71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3.1">
      <c r="B143" s="10" t="s">
        <v>72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>
      <c r="B144" s="10" t="s">
        <v>73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>
      <c r="B145" s="10" t="s">
        <v>74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3.1">
      <c r="B146" s="10" t="s">
        <v>75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>
      <c r="B147" s="16" t="s">
        <v>76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>
      <c r="B148" s="13" t="s">
        <v>77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>
      <c r="B149" s="13" t="s">
        <v>78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>
      <c r="B150" s="13" t="s">
        <v>79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>
      <c r="B151" s="16" t="s">
        <v>80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>
      <c r="B152" s="10" t="s">
        <v>81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>
      <c r="B153" s="10" t="s">
        <v>82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>
      <c r="B154" s="10" t="s">
        <v>83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>
      <c r="B155" s="10" t="s">
        <v>84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>
      <c r="B156" s="10" t="s">
        <v>85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>
      <c r="B157" s="10" t="s">
        <v>86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>
      <c r="B158" s="10" t="s">
        <v>87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>
      <c r="B159" s="19"/>
      <c r="C159" s="11"/>
      <c r="D159" s="11"/>
      <c r="E159" s="26"/>
      <c r="F159" s="11"/>
      <c r="G159" s="11"/>
      <c r="H159" s="26"/>
    </row>
    <row r="160" spans="2:8" ht="12.6" thickBot="1">
      <c r="B160" s="20" t="s">
        <v>89</v>
      </c>
      <c r="C160" s="21">
        <f>SUM(C10,C85)</f>
        <v>32418574.110000003</v>
      </c>
      <c r="D160" s="21">
        <f t="shared" ref="D160:G160" si="28">SUM(D10,D85)</f>
        <v>49086341.950000003</v>
      </c>
      <c r="E160" s="28">
        <f>SUM(E10,E85)</f>
        <v>81504916.060000002</v>
      </c>
      <c r="F160" s="21">
        <f t="shared" si="28"/>
        <v>74383685.610000014</v>
      </c>
      <c r="G160" s="21">
        <f t="shared" si="28"/>
        <v>63807711.74000001</v>
      </c>
      <c r="H160" s="28">
        <f>SUM(H10,H85)</f>
        <v>7121230.4499999993</v>
      </c>
    </row>
    <row r="161" spans="8:8" s="31" customFormat="1"/>
    <row r="162" spans="8:8" s="31" customFormat="1"/>
    <row r="163" spans="8:8" s="31" customFormat="1"/>
    <row r="164" spans="8:8" s="31" customFormat="1"/>
    <row r="165" spans="8:8" s="31" customFormat="1">
      <c r="H165" s="31" t="s">
        <v>90</v>
      </c>
    </row>
    <row r="166" spans="8:8" s="31" customFormat="1"/>
    <row r="167" spans="8:8" s="31" customFormat="1"/>
    <row r="168" spans="8:8" s="31" customFormat="1"/>
    <row r="169" spans="8:8" s="31" customFormat="1"/>
    <row r="170" spans="8:8" s="31" customFormat="1"/>
    <row r="171" spans="8:8" s="31" customFormat="1"/>
    <row r="172" spans="8:8" s="31" customFormat="1"/>
    <row r="173" spans="8:8" s="31" customFormat="1"/>
    <row r="174" spans="8:8" s="31" customFormat="1"/>
    <row r="175" spans="8:8" s="31" customFormat="1"/>
    <row r="176" spans="8:8" s="31" customFormat="1"/>
    <row r="177" s="31" customFormat="1"/>
    <row r="178" s="31" customFormat="1"/>
    <row r="179" s="31" customFormat="1"/>
    <row r="180" s="31" customFormat="1"/>
    <row r="181" s="31" customFormat="1"/>
    <row r="182" s="31" customFormat="1"/>
    <row r="183" s="31" customFormat="1"/>
    <row r="184" s="31" customFormat="1"/>
    <row r="185" s="31" customFormat="1"/>
    <row r="186" s="31" customFormat="1"/>
    <row r="187" s="31" customFormat="1"/>
    <row r="188" s="31" customFormat="1"/>
    <row r="189" s="31" customFormat="1"/>
    <row r="190" s="31" customFormat="1"/>
    <row r="191" s="31" customFormat="1"/>
    <row r="192" s="31" customFormat="1"/>
    <row r="193" s="31" customFormat="1"/>
    <row r="194" s="31" customFormat="1"/>
    <row r="195" s="31" customFormat="1"/>
    <row r="196" s="31" customFormat="1"/>
    <row r="197" s="31" customFormat="1"/>
    <row r="198" s="31" customFormat="1"/>
    <row r="199" s="31" customFormat="1"/>
    <row r="200" s="31" customFormat="1"/>
    <row r="201" s="31" customFormat="1"/>
    <row r="202" s="31" customFormat="1"/>
    <row r="203" s="31" customFormat="1"/>
    <row r="204" s="31" customFormat="1"/>
    <row r="205" s="31" customFormat="1"/>
    <row r="206" s="31" customFormat="1"/>
    <row r="207" s="31" customFormat="1"/>
    <row r="208" s="31" customFormat="1"/>
    <row r="209" s="31" customFormat="1"/>
    <row r="210" s="31" customFormat="1"/>
    <row r="211" s="31" customFormat="1"/>
    <row r="212" s="31" customFormat="1"/>
    <row r="213" s="31" customFormat="1"/>
    <row r="214" s="31" customFormat="1"/>
    <row r="215" s="31" customFormat="1"/>
    <row r="216" s="31" customFormat="1"/>
    <row r="217" s="31" customFormat="1"/>
    <row r="218" s="31" customFormat="1"/>
    <row r="219" s="31" customFormat="1"/>
    <row r="220" s="31" customFormat="1"/>
    <row r="221" s="31" customFormat="1"/>
    <row r="222" s="31" customFormat="1"/>
    <row r="223" s="31" customFormat="1"/>
    <row r="224" s="31" customFormat="1"/>
    <row r="225" s="31" customFormat="1"/>
    <row r="226" s="31" customFormat="1"/>
    <row r="227" s="31" customFormat="1"/>
    <row r="228" s="31" customFormat="1"/>
    <row r="229" s="31" customFormat="1"/>
    <row r="230" s="31" customFormat="1"/>
    <row r="231" s="31" customFormat="1"/>
    <row r="232" s="31" customFormat="1"/>
    <row r="233" s="31" customFormat="1"/>
    <row r="234" s="31" customFormat="1"/>
    <row r="235" s="31" customFormat="1"/>
    <row r="236" s="31" customFormat="1"/>
    <row r="237" s="31" customFormat="1"/>
    <row r="238" s="31" customFormat="1"/>
    <row r="239" s="31" customFormat="1"/>
    <row r="240" s="31" customFormat="1"/>
    <row r="241" s="31" customFormat="1"/>
    <row r="242" s="31" customFormat="1"/>
    <row r="243" s="31" customFormat="1"/>
    <row r="244" s="31" customFormat="1"/>
    <row r="245" s="31" customFormat="1"/>
    <row r="246" s="31" customFormat="1"/>
    <row r="247" s="31" customFormat="1"/>
    <row r="248" s="31" customFormat="1"/>
    <row r="249" s="31" customFormat="1"/>
    <row r="250" s="31" customFormat="1"/>
    <row r="251" s="31" customFormat="1"/>
    <row r="252" s="31" customFormat="1"/>
    <row r="253" s="31" customFormat="1"/>
    <row r="254" s="31" customFormat="1"/>
    <row r="255" s="31" customFormat="1"/>
    <row r="256" s="31" customFormat="1"/>
    <row r="257" s="31" customFormat="1"/>
    <row r="258" s="31" customFormat="1"/>
    <row r="259" s="31" customFormat="1"/>
    <row r="260" s="31" customFormat="1"/>
    <row r="261" s="31" customFormat="1"/>
    <row r="262" s="31" customFormat="1"/>
    <row r="263" s="31" customFormat="1"/>
    <row r="264" s="31" customFormat="1"/>
    <row r="265" s="31" customFormat="1"/>
    <row r="266" s="31" customFormat="1"/>
    <row r="267" s="31" customFormat="1"/>
    <row r="268" s="31" customFormat="1"/>
    <row r="269" s="31" customFormat="1"/>
    <row r="270" s="31" customFormat="1"/>
    <row r="271" s="31" customFormat="1"/>
    <row r="272" s="31" customFormat="1"/>
    <row r="273" s="31" customFormat="1"/>
    <row r="274" s="31" customFormat="1"/>
    <row r="275" s="31" customFormat="1"/>
    <row r="276" s="31" customFormat="1"/>
    <row r="277" s="31" customFormat="1"/>
    <row r="278" s="31" customFormat="1"/>
    <row r="279" s="31" customFormat="1"/>
    <row r="280" s="31" customFormat="1"/>
    <row r="281" s="31" customFormat="1"/>
    <row r="282" s="31" customFormat="1"/>
    <row r="283" s="31" customFormat="1"/>
    <row r="284" s="31" customFormat="1"/>
    <row r="285" s="31" customFormat="1"/>
    <row r="286" s="31" customFormat="1"/>
    <row r="287" s="31" customFormat="1"/>
    <row r="288" s="31" customFormat="1"/>
    <row r="289" s="31" customFormat="1"/>
    <row r="290" s="31" customFormat="1"/>
    <row r="291" s="31" customFormat="1"/>
    <row r="292" s="31" customFormat="1"/>
    <row r="293" s="31" customFormat="1"/>
    <row r="294" s="31" customFormat="1"/>
    <row r="295" s="31" customFormat="1"/>
    <row r="296" s="31" customFormat="1"/>
    <row r="297" s="31" customFormat="1"/>
    <row r="298" s="31" customFormat="1"/>
    <row r="299" s="31" customFormat="1"/>
    <row r="300" s="31" customFormat="1"/>
    <row r="301" s="31" customFormat="1"/>
    <row r="302" s="31" customFormat="1"/>
    <row r="303" s="31" customFormat="1"/>
    <row r="304" s="31" customFormat="1"/>
    <row r="305" s="31" customFormat="1"/>
    <row r="306" s="31" customFormat="1"/>
    <row r="307" s="31" customFormat="1"/>
    <row r="308" s="31" customFormat="1"/>
    <row r="309" s="31" customFormat="1"/>
    <row r="310" s="31" customFormat="1"/>
    <row r="311" s="31" customFormat="1"/>
    <row r="312" s="31" customFormat="1"/>
    <row r="313" s="31" customFormat="1"/>
    <row r="314" s="31" customFormat="1"/>
    <row r="315" s="31" customFormat="1"/>
    <row r="316" s="31" customFormat="1"/>
    <row r="317" s="31" customFormat="1"/>
    <row r="318" s="31" customFormat="1"/>
    <row r="319" s="31" customFormat="1"/>
    <row r="320" s="31" customFormat="1"/>
    <row r="321" s="31" customFormat="1"/>
    <row r="322" s="31" customFormat="1"/>
    <row r="323" s="31" customFormat="1"/>
    <row r="324" s="31" customFormat="1"/>
    <row r="325" s="31" customFormat="1"/>
    <row r="326" s="31" customFormat="1"/>
    <row r="327" s="31" customFormat="1"/>
    <row r="328" s="31" customFormat="1"/>
    <row r="329" s="31" customFormat="1"/>
    <row r="330" s="31" customFormat="1"/>
    <row r="331" s="31" customFormat="1"/>
    <row r="332" s="31" customFormat="1"/>
    <row r="333" s="31" customFormat="1"/>
    <row r="334" s="31" customFormat="1"/>
    <row r="335" s="31" customFormat="1"/>
    <row r="336" s="31" customFormat="1"/>
    <row r="337" s="31" customFormat="1"/>
    <row r="338" s="31" customFormat="1"/>
    <row r="339" s="31" customFormat="1"/>
    <row r="340" s="31" customFormat="1"/>
    <row r="341" s="31" customFormat="1"/>
    <row r="342" s="31" customFormat="1"/>
    <row r="343" s="31" customFormat="1"/>
    <row r="344" s="31" customFormat="1"/>
    <row r="345" s="31" customFormat="1"/>
    <row r="346" s="31" customFormat="1"/>
    <row r="347" s="31" customFormat="1"/>
    <row r="348" s="31" customFormat="1"/>
    <row r="349" s="31" customFormat="1"/>
    <row r="350" s="31" customFormat="1"/>
    <row r="351" s="31" customFormat="1"/>
    <row r="352" s="31" customFormat="1"/>
    <row r="353" s="31" customFormat="1"/>
    <row r="354" s="31" customFormat="1"/>
    <row r="355" s="31" customFormat="1"/>
    <row r="356" s="31" customFormat="1"/>
    <row r="357" s="31" customFormat="1"/>
    <row r="358" s="31" customFormat="1"/>
    <row r="359" s="31" customFormat="1"/>
    <row r="360" s="31" customFormat="1"/>
    <row r="361" s="31" customFormat="1"/>
    <row r="362" s="31" customFormat="1"/>
    <row r="363" s="31" customFormat="1"/>
    <row r="364" s="31" customFormat="1"/>
    <row r="365" s="31" customFormat="1"/>
    <row r="366" s="31" customFormat="1"/>
    <row r="367" s="31" customFormat="1"/>
    <row r="368" s="31" customFormat="1"/>
    <row r="369" s="31" customFormat="1"/>
    <row r="370" s="31" customFormat="1"/>
    <row r="371" s="31" customFormat="1"/>
    <row r="372" s="31" customFormat="1"/>
    <row r="373" s="31" customFormat="1"/>
    <row r="374" s="31" customFormat="1"/>
    <row r="375" s="31" customFormat="1"/>
    <row r="376" s="31" customFormat="1"/>
    <row r="377" s="31" customFormat="1"/>
    <row r="378" s="31" customFormat="1"/>
    <row r="379" s="31" customFormat="1"/>
    <row r="380" s="31" customFormat="1"/>
    <row r="381" s="31" customFormat="1"/>
    <row r="382" s="31" customFormat="1"/>
    <row r="383" s="31" customFormat="1"/>
    <row r="384" s="31" customFormat="1"/>
    <row r="385" s="31" customFormat="1"/>
    <row r="386" s="31" customFormat="1"/>
    <row r="387" s="31" customFormat="1"/>
    <row r="388" s="31" customFormat="1"/>
    <row r="389" s="31" customFormat="1"/>
    <row r="390" s="31" customFormat="1"/>
    <row r="391" s="31" customFormat="1"/>
    <row r="392" s="31" customFormat="1"/>
    <row r="393" s="31" customFormat="1"/>
    <row r="394" s="31" customFormat="1"/>
    <row r="395" s="31" customFormat="1"/>
    <row r="396" s="31" customFormat="1"/>
    <row r="397" s="31" customFormat="1"/>
    <row r="398" s="31" customFormat="1"/>
    <row r="399" s="31" customFormat="1"/>
    <row r="400" s="31" customFormat="1"/>
    <row r="401" s="31" customFormat="1"/>
    <row r="402" s="31" customFormat="1"/>
    <row r="403" s="31" customFormat="1"/>
    <row r="404" s="31" customFormat="1"/>
    <row r="405" s="31" customFormat="1"/>
    <row r="406" s="31" customFormat="1"/>
    <row r="407" s="31" customFormat="1"/>
    <row r="408" s="31" customFormat="1"/>
    <row r="409" s="31" customFormat="1"/>
    <row r="410" s="31" customFormat="1"/>
    <row r="411" s="31" customFormat="1"/>
    <row r="412" s="31" customFormat="1"/>
    <row r="413" s="31" customFormat="1"/>
    <row r="414" s="31" customFormat="1"/>
    <row r="415" s="31" customFormat="1"/>
    <row r="416" s="31" customFormat="1"/>
    <row r="417" s="31" customFormat="1"/>
    <row r="418" s="31" customFormat="1"/>
    <row r="419" s="31" customFormat="1"/>
    <row r="420" s="31" customFormat="1"/>
    <row r="421" s="31" customFormat="1"/>
    <row r="422" s="31" customFormat="1"/>
    <row r="423" s="31" customFormat="1"/>
    <row r="424" s="31" customFormat="1"/>
    <row r="425" s="31" customFormat="1"/>
    <row r="426" s="31" customFormat="1"/>
    <row r="427" s="31" customFormat="1"/>
    <row r="428" s="31" customFormat="1"/>
    <row r="429" s="31" customFormat="1"/>
    <row r="430" s="31" customFormat="1"/>
    <row r="431" s="31" customFormat="1"/>
    <row r="432" s="31" customFormat="1"/>
    <row r="433" s="31" customFormat="1"/>
    <row r="434" s="31" customFormat="1"/>
    <row r="435" s="31" customFormat="1"/>
    <row r="436" s="31" customFormat="1"/>
    <row r="437" s="31" customFormat="1"/>
    <row r="438" s="31" customFormat="1"/>
    <row r="439" s="31" customFormat="1"/>
    <row r="440" s="31" customFormat="1"/>
    <row r="441" s="31" customFormat="1"/>
    <row r="442" s="31" customFormat="1"/>
    <row r="443" s="31" customFormat="1"/>
    <row r="444" s="31" customFormat="1"/>
    <row r="445" s="31" customFormat="1"/>
    <row r="446" s="31" customFormat="1"/>
    <row r="447" s="31" customFormat="1"/>
    <row r="448" s="31" customFormat="1"/>
    <row r="449" s="31" customFormat="1"/>
    <row r="450" s="31" customFormat="1"/>
    <row r="451" s="31" customFormat="1"/>
    <row r="452" s="31" customFormat="1"/>
    <row r="453" s="31" customFormat="1"/>
    <row r="454" s="31" customFormat="1"/>
    <row r="455" s="31" customFormat="1"/>
    <row r="456" s="31" customFormat="1"/>
    <row r="457" s="31" customFormat="1"/>
    <row r="458" s="31" customFormat="1"/>
    <row r="459" s="31" customFormat="1"/>
    <row r="460" s="31" customFormat="1"/>
    <row r="461" s="31" customFormat="1"/>
    <row r="462" s="31" customFormat="1"/>
    <row r="463" s="31" customFormat="1"/>
    <row r="464" s="31" customFormat="1"/>
    <row r="465" s="31" customFormat="1"/>
    <row r="466" s="31" customFormat="1"/>
    <row r="467" s="31" customFormat="1"/>
    <row r="468" s="31" customFormat="1"/>
    <row r="469" s="31" customFormat="1"/>
    <row r="470" s="31" customFormat="1"/>
    <row r="471" s="31" customFormat="1"/>
    <row r="472" s="31" customFormat="1"/>
    <row r="473" s="31" customFormat="1"/>
    <row r="474" s="31" customFormat="1"/>
    <row r="475" s="31" customFormat="1"/>
    <row r="476" s="31" customFormat="1"/>
    <row r="477" s="31" customFormat="1"/>
    <row r="478" s="31" customFormat="1"/>
    <row r="479" s="31" customFormat="1"/>
    <row r="480" s="31" customFormat="1"/>
    <row r="481" s="31" customFormat="1"/>
    <row r="482" s="31" customFormat="1"/>
    <row r="483" s="31" customFormat="1"/>
    <row r="484" s="31" customFormat="1"/>
    <row r="485" s="31" customFormat="1"/>
    <row r="486" s="31" customFormat="1"/>
    <row r="487" s="31" customFormat="1"/>
    <row r="488" s="31" customFormat="1"/>
    <row r="489" s="31" customFormat="1"/>
    <row r="490" s="31" customFormat="1"/>
    <row r="491" s="31" customFormat="1"/>
    <row r="492" s="31" customFormat="1"/>
    <row r="493" s="31" customFormat="1"/>
    <row r="494" s="31" customFormat="1"/>
    <row r="495" s="31" customFormat="1"/>
    <row r="496" s="31" customFormat="1"/>
    <row r="497" s="31" customFormat="1"/>
    <row r="498" s="31" customFormat="1"/>
    <row r="499" s="31" customFormat="1"/>
    <row r="500" s="31" customFormat="1"/>
    <row r="501" s="31" customFormat="1"/>
    <row r="502" s="31" customFormat="1"/>
    <row r="503" s="31" customFormat="1"/>
    <row r="504" s="31" customFormat="1"/>
    <row r="505" s="31" customFormat="1"/>
    <row r="506" s="31" customFormat="1"/>
    <row r="507" s="31" customFormat="1"/>
    <row r="508" s="31" customFormat="1"/>
    <row r="509" s="31" customFormat="1"/>
    <row r="510" s="31" customFormat="1"/>
    <row r="511" s="31" customFormat="1"/>
    <row r="512" s="31" customFormat="1"/>
    <row r="513" s="31" customFormat="1"/>
    <row r="514" s="31" customFormat="1"/>
    <row r="515" s="31" customFormat="1"/>
    <row r="516" s="31" customFormat="1"/>
    <row r="517" s="31" customFormat="1"/>
    <row r="518" s="31" customFormat="1"/>
    <row r="519" s="31" customFormat="1"/>
    <row r="520" s="31" customFormat="1"/>
    <row r="521" s="31" customFormat="1"/>
    <row r="522" s="31" customFormat="1"/>
    <row r="523" s="31" customFormat="1"/>
    <row r="524" s="31" customFormat="1"/>
    <row r="525" s="31" customFormat="1"/>
    <row r="526" s="31" customFormat="1"/>
    <row r="527" s="31" customFormat="1"/>
    <row r="528" s="31" customFormat="1"/>
    <row r="529" s="31" customFormat="1"/>
    <row r="530" s="31" customFormat="1"/>
    <row r="531" s="31" customFormat="1"/>
    <row r="532" s="31" customFormat="1"/>
    <row r="533" s="31" customFormat="1"/>
    <row r="534" s="31" customFormat="1"/>
    <row r="535" s="31" customFormat="1"/>
    <row r="536" s="31" customFormat="1"/>
    <row r="537" s="31" customFormat="1"/>
    <row r="538" s="31" customFormat="1"/>
    <row r="539" s="31" customFormat="1"/>
    <row r="540" s="31" customFormat="1"/>
    <row r="541" s="31" customFormat="1"/>
    <row r="542" s="31" customFormat="1"/>
    <row r="543" s="31" customFormat="1"/>
    <row r="544" s="31" customFormat="1"/>
    <row r="545" s="31" customFormat="1"/>
    <row r="546" s="31" customFormat="1"/>
    <row r="547" s="31" customFormat="1"/>
    <row r="548" s="31" customFormat="1"/>
    <row r="549" s="31" customFormat="1"/>
    <row r="550" s="31" customFormat="1"/>
    <row r="551" s="31" customFormat="1"/>
    <row r="552" s="31" customFormat="1"/>
    <row r="553" s="31" customFormat="1"/>
    <row r="554" s="31" customFormat="1"/>
    <row r="555" s="31" customFormat="1"/>
    <row r="556" s="31" customFormat="1"/>
    <row r="557" s="31" customFormat="1"/>
    <row r="558" s="31" customFormat="1"/>
    <row r="559" s="31" customFormat="1"/>
    <row r="560" s="31" customFormat="1"/>
    <row r="561" s="31" customFormat="1"/>
    <row r="562" s="31" customFormat="1"/>
    <row r="563" s="31" customFormat="1"/>
    <row r="564" s="31" customFormat="1"/>
    <row r="565" s="31" customFormat="1"/>
    <row r="566" s="31" customFormat="1"/>
    <row r="567" s="31" customFormat="1"/>
    <row r="568" s="31" customFormat="1"/>
    <row r="569" s="31" customFormat="1"/>
    <row r="570" s="31" customFormat="1"/>
    <row r="571" s="31" customFormat="1"/>
    <row r="572" s="31" customFormat="1"/>
    <row r="573" s="31" customFormat="1"/>
    <row r="574" s="31" customFormat="1"/>
    <row r="575" s="31" customFormat="1"/>
    <row r="576" s="31" customFormat="1"/>
    <row r="577" s="31" customFormat="1"/>
    <row r="578" s="31" customFormat="1"/>
    <row r="579" s="31" customFormat="1"/>
    <row r="580" s="31" customFormat="1"/>
    <row r="581" s="31" customFormat="1"/>
    <row r="582" s="31" customFormat="1"/>
    <row r="583" s="31" customFormat="1"/>
    <row r="584" s="31" customFormat="1"/>
    <row r="585" s="31" customFormat="1"/>
    <row r="586" s="31" customFormat="1"/>
    <row r="587" s="31" customFormat="1"/>
    <row r="588" s="31" customFormat="1"/>
    <row r="589" s="31" customFormat="1"/>
    <row r="590" s="31" customFormat="1"/>
    <row r="591" s="31" customFormat="1"/>
    <row r="592" s="31" customFormat="1"/>
    <row r="593" s="31" customFormat="1"/>
    <row r="594" s="31" customFormat="1"/>
    <row r="595" s="31" customFormat="1"/>
    <row r="596" s="31" customFormat="1"/>
    <row r="597" s="31" customFormat="1"/>
    <row r="598" s="31" customFormat="1"/>
    <row r="599" s="31" customFormat="1"/>
    <row r="600" s="31" customFormat="1"/>
    <row r="601" s="31" customFormat="1"/>
    <row r="602" s="31" customFormat="1"/>
    <row r="603" s="31" customFormat="1"/>
    <row r="604" s="31" customFormat="1"/>
    <row r="605" s="31" customFormat="1"/>
    <row r="606" s="31" customFormat="1"/>
    <row r="607" s="31" customFormat="1"/>
    <row r="608" s="31" customFormat="1"/>
    <row r="609" s="31" customFormat="1"/>
    <row r="610" s="31" customFormat="1"/>
    <row r="611" s="31" customFormat="1"/>
    <row r="612" s="31" customFormat="1"/>
    <row r="613" s="31" customFormat="1"/>
    <row r="614" s="31" customFormat="1"/>
    <row r="615" s="31" customFormat="1"/>
    <row r="616" s="31" customFormat="1"/>
    <row r="617" s="31" customFormat="1"/>
    <row r="618" s="31" customFormat="1"/>
    <row r="619" s="31" customFormat="1"/>
    <row r="620" s="31" customFormat="1"/>
    <row r="621" s="31" customFormat="1"/>
    <row r="622" s="31" customFormat="1"/>
    <row r="623" s="31" customFormat="1"/>
    <row r="624" s="31" customFormat="1"/>
    <row r="625" s="31" customFormat="1"/>
    <row r="626" s="31" customFormat="1"/>
    <row r="627" s="31" customFormat="1"/>
    <row r="628" s="31" customFormat="1"/>
    <row r="629" s="31" customFormat="1"/>
    <row r="630" s="31" customFormat="1"/>
    <row r="631" s="31" customFormat="1"/>
    <row r="632" s="31" customFormat="1"/>
    <row r="633" s="31" customFormat="1"/>
    <row r="634" s="31" customFormat="1"/>
    <row r="635" s="31" customFormat="1"/>
    <row r="636" s="31" customFormat="1"/>
    <row r="637" s="31" customFormat="1"/>
    <row r="638" s="31" customFormat="1"/>
    <row r="639" s="31" customFormat="1"/>
    <row r="640" s="31" customFormat="1"/>
    <row r="641" s="31" customFormat="1"/>
    <row r="642" s="31" customFormat="1"/>
    <row r="643" s="31" customFormat="1"/>
    <row r="644" s="31" customFormat="1"/>
    <row r="645" s="31" customFormat="1"/>
    <row r="646" s="31" customFormat="1"/>
    <row r="647" s="31" customFormat="1"/>
    <row r="648" s="31" customFormat="1"/>
    <row r="649" s="31" customFormat="1"/>
    <row r="650" s="31" customFormat="1"/>
    <row r="651" s="31" customFormat="1"/>
    <row r="652" s="31" customFormat="1"/>
    <row r="653" s="31" customFormat="1"/>
    <row r="654" s="31" customFormat="1"/>
    <row r="655" s="31" customFormat="1"/>
    <row r="656" s="31" customFormat="1"/>
    <row r="657" s="31" customFormat="1"/>
    <row r="658" s="31" customFormat="1"/>
    <row r="659" s="31" customFormat="1"/>
    <row r="660" s="31" customFormat="1"/>
    <row r="661" s="31" customFormat="1"/>
    <row r="662" s="31" customFormat="1"/>
    <row r="663" s="31" customFormat="1"/>
    <row r="664" s="31" customFormat="1"/>
    <row r="665" s="31" customFormat="1"/>
    <row r="666" s="31" customFormat="1"/>
    <row r="667" s="31" customFormat="1"/>
    <row r="668" s="31" customFormat="1"/>
    <row r="669" s="31" customFormat="1"/>
    <row r="670" s="31" customFormat="1"/>
    <row r="671" s="31" customFormat="1"/>
    <row r="672" s="31" customFormat="1"/>
    <row r="673" s="31" customFormat="1"/>
    <row r="674" s="31" customFormat="1"/>
    <row r="675" s="31" customFormat="1"/>
    <row r="676" s="31" customFormat="1"/>
    <row r="677" s="31" customFormat="1"/>
    <row r="678" s="31" customFormat="1"/>
    <row r="679" s="31" customFormat="1"/>
    <row r="680" s="31" customFormat="1"/>
    <row r="681" s="31" customFormat="1"/>
    <row r="682" s="31" customFormat="1"/>
    <row r="683" s="31" customFormat="1"/>
    <row r="684" s="31" customFormat="1"/>
    <row r="685" s="31" customFormat="1"/>
    <row r="686" s="31" customFormat="1"/>
    <row r="687" s="31" customFormat="1"/>
    <row r="688" s="31" customFormat="1"/>
    <row r="689" s="31" customFormat="1"/>
    <row r="690" s="31" customFormat="1"/>
    <row r="691" s="31" customFormat="1"/>
    <row r="692" s="31" customFormat="1"/>
    <row r="693" s="31" customFormat="1"/>
    <row r="694" s="31" customFormat="1"/>
    <row r="695" s="31" customFormat="1"/>
    <row r="696" s="31" customFormat="1"/>
    <row r="697" s="31" customFormat="1"/>
    <row r="698" s="31" customFormat="1"/>
    <row r="699" s="31" customFormat="1"/>
    <row r="700" s="31" customFormat="1"/>
    <row r="701" s="31" customFormat="1"/>
    <row r="702" s="31" customFormat="1"/>
    <row r="703" s="31" customFormat="1"/>
    <row r="704" s="31" customFormat="1"/>
    <row r="705" s="31" customFormat="1"/>
    <row r="706" s="31" customFormat="1"/>
    <row r="707" s="31" customFormat="1"/>
    <row r="708" s="31" customFormat="1"/>
    <row r="709" s="31" customFormat="1"/>
    <row r="710" s="31" customFormat="1"/>
    <row r="711" s="31" customFormat="1"/>
    <row r="712" s="31" customFormat="1"/>
    <row r="713" s="31" customFormat="1"/>
    <row r="714" s="31" customFormat="1"/>
    <row r="715" s="31" customFormat="1"/>
    <row r="716" s="31" customFormat="1"/>
    <row r="717" s="31" customFormat="1"/>
    <row r="718" s="31" customFormat="1"/>
    <row r="719" s="31" customFormat="1"/>
    <row r="720" s="31" customFormat="1"/>
    <row r="721" s="31" customFormat="1"/>
    <row r="722" s="31" customFormat="1"/>
    <row r="723" s="31" customFormat="1"/>
    <row r="724" s="31" customFormat="1"/>
    <row r="725" s="31" customFormat="1"/>
    <row r="726" s="31" customFormat="1"/>
    <row r="727" s="31" customFormat="1"/>
    <row r="728" s="31" customFormat="1"/>
    <row r="729" s="31" customFormat="1"/>
    <row r="730" s="31" customFormat="1"/>
    <row r="731" s="31" customFormat="1"/>
    <row r="732" s="31" customFormat="1"/>
    <row r="733" s="31" customFormat="1"/>
    <row r="734" s="31" customFormat="1"/>
    <row r="735" s="31" customFormat="1"/>
    <row r="736" s="31" customFormat="1"/>
    <row r="737" s="31" customFormat="1"/>
    <row r="738" s="31" customFormat="1"/>
    <row r="739" s="31" customFormat="1"/>
    <row r="740" s="31" customFormat="1"/>
    <row r="741" s="31" customFormat="1"/>
    <row r="742" s="31" customFormat="1"/>
    <row r="743" s="31" customFormat="1"/>
    <row r="744" s="31" customFormat="1"/>
    <row r="745" s="31" customFormat="1"/>
    <row r="746" s="31" customFormat="1"/>
    <row r="747" s="31" customFormat="1"/>
    <row r="748" s="31" customFormat="1"/>
    <row r="749" s="31" customFormat="1"/>
    <row r="750" s="31" customFormat="1"/>
    <row r="751" s="31" customFormat="1"/>
    <row r="752" s="31" customFormat="1"/>
    <row r="753" s="31" customFormat="1"/>
    <row r="754" s="31" customFormat="1"/>
    <row r="755" s="31" customFormat="1"/>
    <row r="756" s="31" customFormat="1"/>
    <row r="757" s="31" customFormat="1"/>
    <row r="758" s="31" customFormat="1"/>
    <row r="759" s="31" customFormat="1"/>
    <row r="760" s="31" customFormat="1"/>
    <row r="761" s="31" customFormat="1"/>
    <row r="762" s="31" customFormat="1"/>
    <row r="763" s="31" customFormat="1"/>
    <row r="764" s="31" customFormat="1"/>
    <row r="765" s="31" customFormat="1"/>
    <row r="766" s="31" customFormat="1"/>
    <row r="767" s="31" customFormat="1"/>
    <row r="768" s="31" customFormat="1"/>
    <row r="769" s="31" customFormat="1"/>
    <row r="770" s="31" customFormat="1"/>
    <row r="771" s="31" customFormat="1"/>
    <row r="772" s="31" customFormat="1"/>
    <row r="773" s="31" customFormat="1"/>
    <row r="774" s="31" customFormat="1"/>
    <row r="775" s="31" customFormat="1"/>
    <row r="776" s="31" customFormat="1"/>
    <row r="777" s="31" customFormat="1"/>
    <row r="778" s="31" customFormat="1"/>
    <row r="779" s="31" customFormat="1"/>
    <row r="780" s="31" customFormat="1"/>
    <row r="781" s="31" customFormat="1"/>
    <row r="782" s="31" customFormat="1"/>
    <row r="783" s="31" customFormat="1"/>
    <row r="784" s="31" customFormat="1"/>
    <row r="785" s="31" customFormat="1"/>
    <row r="786" s="31" customFormat="1"/>
    <row r="787" s="31" customFormat="1"/>
    <row r="788" s="31" customFormat="1"/>
    <row r="789" s="31" customFormat="1"/>
    <row r="790" s="31" customFormat="1"/>
    <row r="791" s="31" customFormat="1"/>
    <row r="792" s="31" customFormat="1"/>
    <row r="793" s="31" customFormat="1"/>
    <row r="794" s="31" customFormat="1"/>
    <row r="795" s="31" customFormat="1"/>
    <row r="796" s="31" customFormat="1"/>
    <row r="797" s="31" customFormat="1"/>
    <row r="798" s="31" customFormat="1"/>
    <row r="799" s="31" customFormat="1"/>
    <row r="800" s="31" customFormat="1"/>
    <row r="801" s="31" customFormat="1"/>
    <row r="802" s="31" customFormat="1"/>
    <row r="803" s="31" customFormat="1"/>
    <row r="804" s="31" customFormat="1"/>
    <row r="805" s="31" customFormat="1"/>
    <row r="806" s="31" customFormat="1"/>
    <row r="807" s="31" customFormat="1"/>
    <row r="808" s="31" customFormat="1"/>
    <row r="809" s="31" customFormat="1"/>
    <row r="810" s="31" customFormat="1"/>
    <row r="811" s="31" customFormat="1"/>
    <row r="812" s="31" customFormat="1"/>
    <row r="813" s="31" customFormat="1"/>
    <row r="814" s="31" customFormat="1"/>
    <row r="815" s="31" customFormat="1"/>
    <row r="816" s="31" customFormat="1"/>
    <row r="817" s="31" customFormat="1"/>
    <row r="818" s="31" customFormat="1"/>
    <row r="819" s="31" customFormat="1"/>
    <row r="820" s="31" customFormat="1"/>
    <row r="821" s="31" customFormat="1"/>
    <row r="822" s="31" customFormat="1"/>
    <row r="823" s="31" customFormat="1"/>
    <row r="824" s="31" customFormat="1"/>
    <row r="825" s="31" customFormat="1"/>
    <row r="826" s="31" customFormat="1"/>
    <row r="827" s="31" customFormat="1"/>
    <row r="828" s="31" customFormat="1"/>
    <row r="829" s="31" customFormat="1"/>
    <row r="830" s="31" customFormat="1"/>
    <row r="831" s="31" customFormat="1"/>
    <row r="832" s="31" customFormat="1"/>
    <row r="833" s="31" customFormat="1"/>
    <row r="834" s="31" customFormat="1"/>
    <row r="835" s="31" customFormat="1"/>
    <row r="836" s="31" customFormat="1"/>
    <row r="837" s="31" customFormat="1"/>
    <row r="838" s="31" customFormat="1"/>
    <row r="839" s="31" customFormat="1"/>
    <row r="840" s="31" customFormat="1"/>
    <row r="841" s="31" customFormat="1"/>
    <row r="842" s="31" customFormat="1"/>
    <row r="843" s="31" customFormat="1"/>
    <row r="844" s="31" customFormat="1"/>
    <row r="845" s="31" customFormat="1"/>
    <row r="846" s="31" customFormat="1"/>
    <row r="847" s="31" customFormat="1"/>
    <row r="848" s="31" customFormat="1"/>
    <row r="849" s="31" customFormat="1"/>
    <row r="850" s="31" customFormat="1"/>
    <row r="851" s="31" customFormat="1"/>
    <row r="852" s="31" customFormat="1"/>
    <row r="853" s="31" customFormat="1"/>
    <row r="854" s="31" customFormat="1"/>
    <row r="855" s="31" customFormat="1"/>
    <row r="856" s="31" customFormat="1"/>
    <row r="857" s="31" customFormat="1"/>
    <row r="858" s="31" customFormat="1"/>
    <row r="859" s="31" customFormat="1"/>
    <row r="860" s="31" customFormat="1"/>
    <row r="861" s="31" customFormat="1"/>
    <row r="862" s="31" customFormat="1"/>
    <row r="863" s="31" customFormat="1"/>
    <row r="864" s="31" customFormat="1"/>
    <row r="865" s="31" customFormat="1"/>
    <row r="866" s="31" customFormat="1"/>
    <row r="867" s="31" customFormat="1"/>
    <row r="868" s="31" customFormat="1"/>
    <row r="869" s="31" customFormat="1"/>
    <row r="870" s="31" customFormat="1"/>
    <row r="871" s="31" customFormat="1"/>
    <row r="872" s="31" customFormat="1"/>
    <row r="873" s="31" customFormat="1"/>
    <row r="874" s="31" customFormat="1"/>
    <row r="875" s="31" customFormat="1"/>
    <row r="876" s="31" customFormat="1"/>
    <row r="877" s="31" customFormat="1"/>
    <row r="878" s="31" customFormat="1"/>
    <row r="879" s="31" customFormat="1"/>
    <row r="880" s="31" customFormat="1"/>
    <row r="881" s="31" customFormat="1"/>
    <row r="882" s="31" customFormat="1"/>
    <row r="883" s="31" customFormat="1"/>
    <row r="884" s="31" customFormat="1"/>
    <row r="885" s="31" customFormat="1"/>
    <row r="886" s="31" customFormat="1"/>
    <row r="887" s="31" customFormat="1"/>
    <row r="888" s="31" customFormat="1"/>
    <row r="889" s="31" customFormat="1"/>
    <row r="890" s="31" customFormat="1"/>
    <row r="891" s="31" customFormat="1"/>
    <row r="892" s="31" customFormat="1"/>
    <row r="893" s="31" customFormat="1"/>
    <row r="894" s="31" customFormat="1"/>
    <row r="895" s="31" customFormat="1"/>
    <row r="896" s="31" customFormat="1"/>
    <row r="897" s="31" customFormat="1"/>
    <row r="898" s="31" customFormat="1"/>
    <row r="899" s="31" customFormat="1"/>
    <row r="900" s="31" customFormat="1"/>
    <row r="901" s="31" customFormat="1"/>
    <row r="902" s="31" customFormat="1"/>
    <row r="903" s="31" customFormat="1"/>
    <row r="904" s="31" customFormat="1"/>
    <row r="905" s="31" customFormat="1"/>
    <row r="906" s="31" customFormat="1"/>
    <row r="907" s="31" customFormat="1"/>
    <row r="908" s="31" customFormat="1"/>
    <row r="909" s="31" customFormat="1"/>
    <row r="910" s="31" customFormat="1"/>
    <row r="911" s="31" customFormat="1"/>
    <row r="912" s="31" customFormat="1"/>
    <row r="913" s="31" customFormat="1"/>
    <row r="914" s="31" customFormat="1"/>
    <row r="915" s="31" customFormat="1"/>
    <row r="916" s="31" customFormat="1"/>
    <row r="917" s="31" customFormat="1"/>
    <row r="918" s="31" customFormat="1"/>
    <row r="919" s="31" customFormat="1"/>
    <row r="920" s="31" customFormat="1"/>
    <row r="921" s="31" customFormat="1"/>
    <row r="922" s="31" customFormat="1"/>
    <row r="923" s="31" customFormat="1"/>
    <row r="924" s="31" customFormat="1"/>
    <row r="925" s="31" customFormat="1"/>
    <row r="926" s="31" customFormat="1"/>
    <row r="927" s="31" customFormat="1"/>
    <row r="928" s="31" customFormat="1"/>
    <row r="929" s="31" customFormat="1"/>
    <row r="930" s="31" customFormat="1"/>
    <row r="931" s="31" customFormat="1"/>
    <row r="932" s="31" customFormat="1"/>
    <row r="933" s="31" customFormat="1"/>
    <row r="934" s="31" customFormat="1"/>
    <row r="935" s="31" customFormat="1"/>
    <row r="936" s="31" customFormat="1"/>
    <row r="937" s="31" customFormat="1"/>
    <row r="938" s="31" customFormat="1"/>
    <row r="939" s="31" customFormat="1"/>
    <row r="940" s="31" customFormat="1"/>
    <row r="941" s="31" customFormat="1"/>
    <row r="942" s="31" customFormat="1"/>
    <row r="943" s="31" customFormat="1"/>
    <row r="944" s="31" customFormat="1"/>
    <row r="945" s="31" customFormat="1"/>
    <row r="946" s="31" customFormat="1"/>
    <row r="947" s="31" customFormat="1"/>
    <row r="948" s="31" customFormat="1"/>
    <row r="949" s="31" customFormat="1"/>
    <row r="950" s="31" customFormat="1"/>
    <row r="951" s="31" customFormat="1"/>
    <row r="952" s="31" customFormat="1"/>
    <row r="953" s="31" customFormat="1"/>
    <row r="954" s="31" customFormat="1"/>
    <row r="955" s="31" customFormat="1"/>
    <row r="956" s="31" customFormat="1"/>
    <row r="957" s="31" customFormat="1"/>
    <row r="958" s="31" customFormat="1"/>
    <row r="959" s="31" customFormat="1"/>
    <row r="960" s="31" customFormat="1"/>
    <row r="961" s="31" customFormat="1"/>
    <row r="962" s="31" customFormat="1"/>
    <row r="963" s="31" customFormat="1"/>
    <row r="964" s="31" customFormat="1"/>
    <row r="965" s="31" customFormat="1"/>
    <row r="966" s="31" customFormat="1"/>
    <row r="967" s="31" customFormat="1"/>
    <row r="968" s="31" customFormat="1"/>
    <row r="969" s="31" customFormat="1"/>
    <row r="970" s="31" customFormat="1"/>
    <row r="971" s="31" customFormat="1"/>
    <row r="972" s="31" customFormat="1"/>
    <row r="973" s="31" customFormat="1"/>
    <row r="974" s="31" customFormat="1"/>
    <row r="975" s="31" customFormat="1"/>
    <row r="976" s="31" customFormat="1"/>
    <row r="977" s="31" customFormat="1"/>
    <row r="978" s="31" customFormat="1"/>
    <row r="979" s="31" customFormat="1"/>
    <row r="980" s="31" customFormat="1"/>
    <row r="981" s="31" customFormat="1"/>
    <row r="982" s="31" customFormat="1"/>
    <row r="983" s="31" customFormat="1"/>
    <row r="984" s="31" customFormat="1"/>
    <row r="985" s="31" customFormat="1"/>
    <row r="986" s="31" customFormat="1"/>
    <row r="987" s="31" customFormat="1"/>
    <row r="988" s="31" customFormat="1"/>
    <row r="989" s="31" customFormat="1"/>
    <row r="990" s="31" customFormat="1"/>
    <row r="991" s="31" customFormat="1"/>
    <row r="992" s="31" customFormat="1"/>
    <row r="993" s="31" customFormat="1"/>
    <row r="994" s="31" customFormat="1"/>
    <row r="995" s="31" customFormat="1"/>
    <row r="996" s="31" customFormat="1"/>
    <row r="997" s="31" customFormat="1"/>
    <row r="998" s="31" customFormat="1"/>
    <row r="999" s="31" customFormat="1"/>
    <row r="1000" s="31" customFormat="1"/>
    <row r="1001" s="31" customFormat="1"/>
    <row r="1002" s="31" customFormat="1"/>
    <row r="1003" s="31" customFormat="1"/>
    <row r="1004" s="31" customFormat="1"/>
    <row r="1005" s="31" customFormat="1"/>
    <row r="1006" s="31" customFormat="1"/>
    <row r="1007" s="31" customFormat="1"/>
    <row r="1008" s="31" customFormat="1"/>
    <row r="1009" s="31" customFormat="1"/>
    <row r="1010" s="31" customFormat="1"/>
    <row r="1011" s="31" customFormat="1"/>
    <row r="1012" s="31" customFormat="1"/>
    <row r="1013" s="31" customFormat="1"/>
    <row r="1014" s="31" customFormat="1"/>
    <row r="1015" s="31" customFormat="1"/>
    <row r="1016" s="31" customFormat="1"/>
    <row r="1017" s="31" customFormat="1"/>
    <row r="1018" s="31" customFormat="1"/>
    <row r="1019" s="31" customFormat="1"/>
    <row r="1020" s="31" customFormat="1"/>
    <row r="1021" s="31" customFormat="1"/>
    <row r="1022" s="31" customFormat="1"/>
    <row r="1023" s="31" customFormat="1"/>
    <row r="1024" s="31" customFormat="1"/>
    <row r="1025" s="31" customFormat="1"/>
    <row r="1026" s="31" customFormat="1"/>
    <row r="1027" s="31" customFormat="1"/>
    <row r="1028" s="31" customFormat="1"/>
    <row r="1029" s="31" customFormat="1"/>
    <row r="1030" s="31" customFormat="1"/>
    <row r="1031" s="31" customFormat="1"/>
    <row r="1032" s="31" customFormat="1"/>
    <row r="1033" s="31" customFormat="1"/>
    <row r="1034" s="31" customFormat="1"/>
    <row r="1035" s="31" customFormat="1"/>
    <row r="1036" s="31" customFormat="1"/>
    <row r="1037" s="31" customFormat="1"/>
    <row r="1038" s="31" customFormat="1"/>
    <row r="1039" s="31" customFormat="1"/>
    <row r="1040" s="31" customFormat="1"/>
    <row r="1041" s="31" customFormat="1"/>
    <row r="1042" s="31" customFormat="1"/>
    <row r="1043" s="31" customFormat="1"/>
    <row r="1044" s="31" customFormat="1"/>
    <row r="1045" s="31" customFormat="1"/>
    <row r="1046" s="31" customFormat="1"/>
    <row r="1047" s="31" customFormat="1"/>
    <row r="1048" s="31" customFormat="1"/>
    <row r="1049" s="31" customFormat="1"/>
    <row r="1050" s="31" customFormat="1"/>
    <row r="1051" s="31" customFormat="1"/>
    <row r="1052" s="31" customFormat="1"/>
    <row r="1053" s="31" customFormat="1"/>
    <row r="1054" s="31" customFormat="1"/>
    <row r="1055" s="31" customFormat="1"/>
    <row r="1056" s="31" customFormat="1"/>
    <row r="1057" s="31" customFormat="1"/>
    <row r="1058" s="31" customFormat="1"/>
    <row r="1059" s="31" customFormat="1"/>
    <row r="1060" s="31" customFormat="1"/>
    <row r="1061" s="31" customFormat="1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Berenice Beltran</cp:lastModifiedBy>
  <cp:revision/>
  <dcterms:created xsi:type="dcterms:W3CDTF">2020-01-08T21:14:59Z</dcterms:created>
  <dcterms:modified xsi:type="dcterms:W3CDTF">2025-01-21T20:27:42Z</dcterms:modified>
  <cp:category/>
  <cp:contentStatus/>
</cp:coreProperties>
</file>